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81" activeTab="0"/>
  </bookViews>
  <sheets>
    <sheet name="расшифровка целевых" sheetId="1" r:id="rId1"/>
  </sheets>
  <definedNames>
    <definedName name="_xlnm.Print_Area" localSheetId="0">'расшифровка целевых'!$A$1:$H$31</definedName>
  </definedNames>
  <calcPr fullCalcOnLoad="1"/>
</workbook>
</file>

<file path=xl/sharedStrings.xml><?xml version="1.0" encoding="utf-8"?>
<sst xmlns="http://schemas.openxmlformats.org/spreadsheetml/2006/main" count="48" uniqueCount="46">
  <si>
    <t>№
п/п</t>
  </si>
  <si>
    <t>Наименование</t>
  </si>
  <si>
    <t>Кассовый 
расход</t>
  </si>
  <si>
    <t>Расходная классификация
(Разд., подразд., 
цел.стат.,вид расход.)</t>
  </si>
  <si>
    <t>Остатток
на отчетную дату</t>
  </si>
  <si>
    <t>Итого субвенций</t>
  </si>
  <si>
    <t>Расшифровка по целевым средствам</t>
  </si>
  <si>
    <t>Всего целевых средств по поселению</t>
  </si>
  <si>
    <t>руб.коп.</t>
  </si>
  <si>
    <t>Капитальный ремонт внутригородских, внутрипоселковых и межпоселковых дорог и тротуаров</t>
  </si>
  <si>
    <r>
      <t xml:space="preserve">Повышение оплаты труда работников бюджетной сферы и введение новой системы оплаты труда для муниципальных учреждений культуры  - </t>
    </r>
    <r>
      <rPr>
        <b/>
        <sz val="10"/>
        <rFont val="Times New Roman"/>
        <family val="1"/>
      </rPr>
      <t xml:space="preserve"> для клубов</t>
    </r>
  </si>
  <si>
    <r>
      <t xml:space="preserve">Повышение оплаты труда работников бюджетной сферы и введение новой системы оплаты труда для муниципальных учреждений культуры  - </t>
    </r>
    <r>
      <rPr>
        <b/>
        <sz val="10"/>
        <rFont val="Times New Roman"/>
        <family val="1"/>
      </rPr>
      <t xml:space="preserve"> для библиотек</t>
    </r>
  </si>
  <si>
    <t>Разработка ПСД на строительство, реконструкцию и капитальный ремонт муниципальных объектов социальной и коммунальной инфраструктуры</t>
  </si>
  <si>
    <t>Строительство, реконструкция и капитальный ремонт муниципальных объектов ВКХ</t>
  </si>
  <si>
    <t>Разработка генеральных планов муниципальных образований</t>
  </si>
  <si>
    <t>Возмещение предприятиям ЖКХ части платы граждан за жилое помещение и оммунальные услуги в объеме свыше установленного приказом Федеральной службы по тарифам предельного индекса</t>
  </si>
  <si>
    <t>Субвенция на осуществление гос.полномочий по первичному воинскому учету на территориях, где отсутствуют военные комиссариаты</t>
  </si>
  <si>
    <t>Федеральная целевая программа "Социальное развитие села до 2012г."</t>
  </si>
  <si>
    <t>Итого ФСР (контролируемая часть) - 2009 год</t>
  </si>
  <si>
    <r>
      <t xml:space="preserve">Монтаж автоматической противопожарной сигнализации для муниципальных учреджений культуры -  </t>
    </r>
    <r>
      <rPr>
        <b/>
        <sz val="10"/>
        <rFont val="Times New Roman"/>
        <family val="1"/>
      </rPr>
      <t>для клубов</t>
    </r>
  </si>
  <si>
    <r>
      <t xml:space="preserve">Монтаж автоматической противопожарной сигнализации для муниципальных учреджений культуры -  </t>
    </r>
    <r>
      <rPr>
        <b/>
        <sz val="10"/>
        <rFont val="Times New Roman"/>
        <family val="1"/>
      </rPr>
      <t>для библиотек</t>
    </r>
  </si>
  <si>
    <r>
      <t xml:space="preserve">Монтаж автоматической противопожарной сигнализации для муниципальных учреджений культуры -  </t>
    </r>
    <r>
      <rPr>
        <b/>
        <sz val="10"/>
        <rFont val="Times New Roman"/>
        <family val="1"/>
      </rPr>
      <t>для клубов - кредиторка 2008 года</t>
    </r>
  </si>
  <si>
    <r>
      <t xml:space="preserve">Капитальный ремонт внутригородских, внутрипоселковых и межпоселковых дорог и тротуаров - </t>
    </r>
    <r>
      <rPr>
        <b/>
        <sz val="10"/>
        <rFont val="Times New Roman"/>
        <family val="1"/>
      </rPr>
      <t>кредиторка 2008 года</t>
    </r>
  </si>
  <si>
    <r>
      <t xml:space="preserve">Разработка ПСД на строительство, реконструкцию и капитальный ремонт муниципальных объектов социальной и коммунальной инфраструктуры - </t>
    </r>
    <r>
      <rPr>
        <b/>
        <sz val="10"/>
        <rFont val="Times New Roman"/>
        <family val="1"/>
      </rPr>
      <t>кредиторка 2008 года</t>
    </r>
  </si>
  <si>
    <r>
      <t xml:space="preserve">Предоставление управляющим организациям, ТСЖ либо жилищным кооперативам или иным специализированным потребитльским кооперативам, организациям по бслуживанию жилищного фонда субсидий на капитальный ремонт многоквартирных домов - </t>
    </r>
    <r>
      <rPr>
        <b/>
        <sz val="10"/>
        <rFont val="Times New Roman"/>
        <family val="1"/>
      </rPr>
      <t>кредиторка 2008 года</t>
    </r>
  </si>
  <si>
    <r>
      <t xml:space="preserve">Строительство, реконструкция и капитальный ремонт муниципальных объектов ВКХ - </t>
    </r>
    <r>
      <rPr>
        <b/>
        <sz val="10"/>
        <rFont val="Times New Roman"/>
        <family val="1"/>
      </rPr>
      <t>кредиторка 2008 года</t>
    </r>
  </si>
  <si>
    <t>Итого ФСР (контролируемая часть) -кредиторка 2008 года</t>
  </si>
  <si>
    <t>бюджета    Андреевского  сельского поселения</t>
  </si>
  <si>
    <t>952 0801 4409900 001</t>
  </si>
  <si>
    <t>953 0801 4429900 001</t>
  </si>
  <si>
    <t>951 0502 5210102 006</t>
  </si>
  <si>
    <t>951 0503 5210320 003</t>
  </si>
  <si>
    <t>951 1104 5210600 017</t>
  </si>
  <si>
    <t>Глава сельского поселения                                             С.А.Мишин</t>
  </si>
  <si>
    <t>Главный бухгалтер                                                          С.В.Скоробогатская</t>
  </si>
  <si>
    <t xml:space="preserve">Исполнитель:  гл.бухгалтер                                              </t>
  </si>
  <si>
    <t xml:space="preserve">С.В.Скоробогатская </t>
  </si>
  <si>
    <t>Прочие субвенции бюджетам поселений</t>
  </si>
  <si>
    <t>951 0104 5210215 997</t>
  </si>
  <si>
    <t>951 0203 0013600 997</t>
  </si>
  <si>
    <t>951 0503 5222700 003</t>
  </si>
  <si>
    <t xml:space="preserve"> </t>
  </si>
  <si>
    <t>Остаток
на 01.01.2012г.</t>
  </si>
  <si>
    <t>Возврат
в 2012 году</t>
  </si>
  <si>
    <t>Получено
в 2012 году</t>
  </si>
  <si>
    <t>по состоянию на 01 октября 2012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</si>
</sst>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0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4" fontId="1" fillId="0" borderId="10" xfId="0" applyNumberFormat="1" applyFont="1" applyBorder="1" applyAlignment="1">
      <alignment horizontal="center"/>
    </xf>
    <xf numFmtId="4" fontId="1" fillId="0" borderId="10" xfId="0" applyNumberFormat="1" applyFont="1" applyBorder="1" applyAlignment="1" applyProtection="1">
      <alignment horizontal="center"/>
      <protection locked="0"/>
    </xf>
    <xf numFmtId="49" fontId="1" fillId="0" borderId="10" xfId="0" applyNumberFormat="1" applyFont="1" applyBorder="1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left" wrapText="1"/>
    </xf>
    <xf numFmtId="49" fontId="1" fillId="33" borderId="10" xfId="0" applyNumberFormat="1" applyFont="1" applyFill="1" applyBorder="1" applyAlignment="1" applyProtection="1">
      <alignment horizontal="center"/>
      <protection/>
    </xf>
    <xf numFmtId="0" fontId="1" fillId="33" borderId="0" xfId="0" applyFont="1" applyFill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2" fillId="10" borderId="10" xfId="0" applyFont="1" applyFill="1" applyBorder="1" applyAlignment="1">
      <alignment horizontal="center"/>
    </xf>
    <xf numFmtId="0" fontId="2" fillId="10" borderId="10" xfId="0" applyFont="1" applyFill="1" applyBorder="1" applyAlignment="1">
      <alignment horizontal="center" wrapText="1"/>
    </xf>
    <xf numFmtId="49" fontId="2" fillId="10" borderId="10" xfId="0" applyNumberFormat="1" applyFont="1" applyFill="1" applyBorder="1" applyAlignment="1" applyProtection="1">
      <alignment horizontal="center"/>
      <protection/>
    </xf>
    <xf numFmtId="4" fontId="2" fillId="10" borderId="10" xfId="0" applyNumberFormat="1" applyFont="1" applyFill="1" applyBorder="1" applyAlignment="1" applyProtection="1">
      <alignment horizontal="center"/>
      <protection locked="0"/>
    </xf>
    <xf numFmtId="4" fontId="2" fillId="10" borderId="10" xfId="0" applyNumberFormat="1" applyFont="1" applyFill="1" applyBorder="1" applyAlignment="1">
      <alignment horizontal="center"/>
    </xf>
    <xf numFmtId="0" fontId="2" fillId="10" borderId="0" xfId="0" applyFont="1" applyFill="1" applyAlignment="1">
      <alignment/>
    </xf>
    <xf numFmtId="0" fontId="2" fillId="10" borderId="0" xfId="0" applyFont="1" applyFill="1" applyAlignment="1">
      <alignment horizontal="center"/>
    </xf>
    <xf numFmtId="0" fontId="2" fillId="34" borderId="10" xfId="0" applyFont="1" applyFill="1" applyBorder="1" applyAlignment="1">
      <alignment horizontal="center"/>
    </xf>
    <xf numFmtId="49" fontId="2" fillId="34" borderId="10" xfId="0" applyNumberFormat="1" applyFont="1" applyFill="1" applyBorder="1" applyAlignment="1" applyProtection="1">
      <alignment horizontal="center"/>
      <protection/>
    </xf>
    <xf numFmtId="4" fontId="2" fillId="34" borderId="10" xfId="0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4" fontId="2" fillId="10" borderId="0" xfId="0" applyNumberFormat="1" applyFont="1" applyFill="1" applyAlignment="1">
      <alignment horizontal="center"/>
    </xf>
    <xf numFmtId="0" fontId="3" fillId="0" borderId="0" xfId="0" applyFont="1" applyAlignment="1">
      <alignment horizontal="center"/>
    </xf>
    <xf numFmtId="4" fontId="2" fillId="34" borderId="0" xfId="0" applyNumberFormat="1" applyFont="1" applyFill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center"/>
    </xf>
    <xf numFmtId="0" fontId="3" fillId="0" borderId="0" xfId="0" applyFont="1" applyAlignment="1" applyProtection="1">
      <alignment horizontal="center"/>
      <protection locked="0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9"/>
  <sheetViews>
    <sheetView tabSelected="1" view="pageBreakPreview" zoomScaleSheetLayoutView="100" zoomScalePageLayoutView="0" workbookViewId="0" topLeftCell="A1">
      <selection activeCell="H13" sqref="H13"/>
    </sheetView>
  </sheetViews>
  <sheetFormatPr defaultColWidth="9.140625" defaultRowHeight="12.75"/>
  <cols>
    <col min="1" max="1" width="4.8515625" style="1" customWidth="1"/>
    <col min="2" max="2" width="74.8515625" style="0" customWidth="1"/>
    <col min="3" max="3" width="20.8515625" style="0" customWidth="1"/>
    <col min="4" max="4" width="13.7109375" style="0" customWidth="1"/>
    <col min="5" max="5" width="12.140625" style="0" customWidth="1"/>
    <col min="6" max="6" width="11.00390625" style="0" customWidth="1"/>
    <col min="7" max="7" width="13.57421875" style="0" customWidth="1"/>
    <col min="8" max="8" width="15.00390625" style="0" customWidth="1"/>
    <col min="9" max="9" width="15.140625" style="1" customWidth="1"/>
  </cols>
  <sheetData>
    <row r="1" ht="0.75" customHeight="1"/>
    <row r="2" spans="1:9" s="4" customFormat="1" ht="15.75">
      <c r="A2" s="38" t="s">
        <v>6</v>
      </c>
      <c r="B2" s="38"/>
      <c r="C2" s="38"/>
      <c r="D2" s="38"/>
      <c r="E2" s="38"/>
      <c r="F2" s="38"/>
      <c r="G2" s="38"/>
      <c r="H2" s="38"/>
      <c r="I2" s="32"/>
    </row>
    <row r="3" spans="1:9" s="4" customFormat="1" ht="13.5" customHeight="1">
      <c r="A3" s="38" t="s">
        <v>27</v>
      </c>
      <c r="B3" s="38"/>
      <c r="C3" s="38"/>
      <c r="D3" s="38"/>
      <c r="E3" s="38"/>
      <c r="F3" s="38"/>
      <c r="G3" s="38"/>
      <c r="H3" s="38"/>
      <c r="I3" s="32"/>
    </row>
    <row r="4" spans="1:9" s="4" customFormat="1" ht="15.75">
      <c r="A4" s="38" t="s">
        <v>45</v>
      </c>
      <c r="B4" s="38"/>
      <c r="C4" s="38"/>
      <c r="D4" s="38"/>
      <c r="E4" s="38"/>
      <c r="F4" s="38"/>
      <c r="G4" s="38"/>
      <c r="H4" s="38"/>
      <c r="I4" s="32"/>
    </row>
    <row r="5" spans="1:9" s="3" customFormat="1" ht="12.75">
      <c r="A5" s="2"/>
      <c r="H5" s="2" t="s">
        <v>8</v>
      </c>
      <c r="I5" s="2"/>
    </row>
    <row r="6" spans="1:8" s="2" customFormat="1" ht="45.75" customHeight="1">
      <c r="A6" s="5" t="s">
        <v>0</v>
      </c>
      <c r="B6" s="6" t="s">
        <v>1</v>
      </c>
      <c r="C6" s="19" t="s">
        <v>3</v>
      </c>
      <c r="D6" s="5" t="s">
        <v>42</v>
      </c>
      <c r="E6" s="5" t="s">
        <v>43</v>
      </c>
      <c r="F6" s="5" t="s">
        <v>44</v>
      </c>
      <c r="G6" s="5" t="s">
        <v>2</v>
      </c>
      <c r="H6" s="5" t="s">
        <v>4</v>
      </c>
    </row>
    <row r="7" spans="1:8" s="2" customFormat="1" ht="12.75">
      <c r="A7" s="6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  <c r="G7" s="6">
        <v>7</v>
      </c>
      <c r="H7" s="6">
        <v>8</v>
      </c>
    </row>
    <row r="8" spans="1:9" s="3" customFormat="1" ht="27.75" customHeight="1">
      <c r="A8" s="6">
        <v>1</v>
      </c>
      <c r="B8" s="7" t="s">
        <v>16</v>
      </c>
      <c r="C8" s="14" t="s">
        <v>39</v>
      </c>
      <c r="D8" s="13"/>
      <c r="E8" s="13"/>
      <c r="F8" s="13">
        <v>55700</v>
      </c>
      <c r="G8" s="13">
        <v>36440.71</v>
      </c>
      <c r="H8" s="12">
        <f>D8-E8+F8-G8</f>
        <v>19259.29</v>
      </c>
      <c r="I8" s="2"/>
    </row>
    <row r="9" spans="1:9" s="3" customFormat="1" ht="27.75" customHeight="1">
      <c r="A9" s="6"/>
      <c r="B9" s="7" t="s">
        <v>37</v>
      </c>
      <c r="C9" s="14" t="s">
        <v>38</v>
      </c>
      <c r="D9" s="13"/>
      <c r="E9" s="13"/>
      <c r="F9" s="13">
        <v>200</v>
      </c>
      <c r="G9" s="13">
        <v>200</v>
      </c>
      <c r="H9" s="12">
        <f>D9-E9+F9-G9</f>
        <v>0</v>
      </c>
      <c r="I9" s="2"/>
    </row>
    <row r="10" spans="1:8" s="26" customFormat="1" ht="12.75">
      <c r="A10" s="20"/>
      <c r="B10" s="20" t="s">
        <v>5</v>
      </c>
      <c r="C10" s="22"/>
      <c r="D10" s="24">
        <f>SUM(D8)</f>
        <v>0</v>
      </c>
      <c r="E10" s="24">
        <f>SUM(E8)</f>
        <v>0</v>
      </c>
      <c r="F10" s="24">
        <v>55900</v>
      </c>
      <c r="G10" s="24">
        <f>G9+G8</f>
        <v>36640.71</v>
      </c>
      <c r="H10" s="24">
        <f>SUM(H8)</f>
        <v>19259.29</v>
      </c>
    </row>
    <row r="11" spans="1:9" s="3" customFormat="1" ht="25.5" customHeight="1">
      <c r="A11" s="6">
        <v>2</v>
      </c>
      <c r="B11" s="7" t="s">
        <v>10</v>
      </c>
      <c r="C11" s="14" t="s">
        <v>28</v>
      </c>
      <c r="D11" s="13"/>
      <c r="E11" s="13"/>
      <c r="F11" s="13"/>
      <c r="G11" s="13"/>
      <c r="H11" s="12">
        <f>D11-E11+F11-G11</f>
        <v>0</v>
      </c>
      <c r="I11" s="2"/>
    </row>
    <row r="12" spans="1:9" s="3" customFormat="1" ht="27" customHeight="1">
      <c r="A12" s="6">
        <v>3</v>
      </c>
      <c r="B12" s="7" t="s">
        <v>11</v>
      </c>
      <c r="C12" s="14" t="s">
        <v>29</v>
      </c>
      <c r="D12" s="13"/>
      <c r="E12" s="13"/>
      <c r="F12" s="13"/>
      <c r="G12" s="13" t="s">
        <v>41</v>
      </c>
      <c r="H12" s="12">
        <v>0</v>
      </c>
      <c r="I12" s="2"/>
    </row>
    <row r="13" spans="1:8" s="18" customFormat="1" ht="25.5">
      <c r="A13" s="15">
        <v>4</v>
      </c>
      <c r="B13" s="16" t="s">
        <v>19</v>
      </c>
      <c r="C13" s="17" t="s">
        <v>28</v>
      </c>
      <c r="D13" s="13"/>
      <c r="E13" s="13"/>
      <c r="F13" s="13"/>
      <c r="G13" s="13"/>
      <c r="H13" s="12">
        <f>D13-E13+F13-G13</f>
        <v>0</v>
      </c>
    </row>
    <row r="14" spans="1:8" s="18" customFormat="1" ht="25.5">
      <c r="A14" s="15">
        <v>5</v>
      </c>
      <c r="B14" s="16" t="s">
        <v>20</v>
      </c>
      <c r="C14" s="17" t="s">
        <v>29</v>
      </c>
      <c r="D14" s="13"/>
      <c r="E14" s="13"/>
      <c r="F14" s="13"/>
      <c r="G14" s="13"/>
      <c r="H14" s="12">
        <f>D14-E14+F14-G14</f>
        <v>0</v>
      </c>
    </row>
    <row r="15" spans="1:9" s="3" customFormat="1" ht="39" customHeight="1">
      <c r="A15" s="6">
        <v>6</v>
      </c>
      <c r="B15" s="7" t="s">
        <v>15</v>
      </c>
      <c r="C15" s="14" t="s">
        <v>30</v>
      </c>
      <c r="D15" s="13"/>
      <c r="E15" s="13"/>
      <c r="F15" s="13">
        <v>746200</v>
      </c>
      <c r="G15" s="13">
        <v>746200</v>
      </c>
      <c r="H15" s="12">
        <f aca="true" t="shared" si="0" ref="H15:H20">D15-E15+F15-G15</f>
        <v>0</v>
      </c>
      <c r="I15" s="2"/>
    </row>
    <row r="16" spans="1:9" s="3" customFormat="1" ht="25.5">
      <c r="A16" s="6">
        <v>7</v>
      </c>
      <c r="B16" s="7" t="s">
        <v>9</v>
      </c>
      <c r="C16" s="14" t="s">
        <v>40</v>
      </c>
      <c r="D16" s="13"/>
      <c r="E16" s="13"/>
      <c r="F16" s="13"/>
      <c r="G16" s="13"/>
      <c r="H16" s="12">
        <f t="shared" si="0"/>
        <v>0</v>
      </c>
      <c r="I16" s="2"/>
    </row>
    <row r="17" spans="1:9" s="3" customFormat="1" ht="12.75">
      <c r="A17" s="6">
        <v>8</v>
      </c>
      <c r="B17" s="7" t="s">
        <v>14</v>
      </c>
      <c r="C17" s="14" t="s">
        <v>32</v>
      </c>
      <c r="D17" s="13"/>
      <c r="E17" s="13"/>
      <c r="F17" s="13"/>
      <c r="G17" s="13"/>
      <c r="H17" s="12">
        <f t="shared" si="0"/>
        <v>0</v>
      </c>
      <c r="I17" s="2"/>
    </row>
    <row r="18" spans="1:9" s="3" customFormat="1" ht="12.75">
      <c r="A18" s="6">
        <v>9</v>
      </c>
      <c r="B18" s="7" t="s">
        <v>13</v>
      </c>
      <c r="C18" s="14"/>
      <c r="D18" s="13"/>
      <c r="E18" s="13"/>
      <c r="F18" s="13"/>
      <c r="G18" s="13"/>
      <c r="H18" s="12">
        <f t="shared" si="0"/>
        <v>0</v>
      </c>
      <c r="I18" s="2"/>
    </row>
    <row r="19" spans="1:9" s="3" customFormat="1" ht="12.75">
      <c r="A19" s="6">
        <v>10</v>
      </c>
      <c r="B19" s="7" t="s">
        <v>17</v>
      </c>
      <c r="C19" s="14"/>
      <c r="D19" s="13"/>
      <c r="E19" s="13"/>
      <c r="F19" s="13"/>
      <c r="G19" s="13"/>
      <c r="H19" s="12">
        <f>D19-E19+F19-G19</f>
        <v>0</v>
      </c>
      <c r="I19" s="2"/>
    </row>
    <row r="20" spans="1:9" s="3" customFormat="1" ht="25.5">
      <c r="A20" s="6">
        <v>11</v>
      </c>
      <c r="B20" s="7" t="s">
        <v>12</v>
      </c>
      <c r="C20" s="14"/>
      <c r="D20" s="13"/>
      <c r="E20" s="13"/>
      <c r="F20" s="13"/>
      <c r="G20" s="13"/>
      <c r="H20" s="12">
        <f t="shared" si="0"/>
        <v>0</v>
      </c>
      <c r="I20" s="2"/>
    </row>
    <row r="21" spans="1:9" s="25" customFormat="1" ht="13.5" customHeight="1">
      <c r="A21" s="20"/>
      <c r="B21" s="21" t="s">
        <v>18</v>
      </c>
      <c r="C21" s="22"/>
      <c r="D21" s="23">
        <f>SUM(D11:D20)</f>
        <v>0</v>
      </c>
      <c r="E21" s="23">
        <f>SUM(E11:E20)</f>
        <v>0</v>
      </c>
      <c r="F21" s="23">
        <f>SUM(F11:F20)</f>
        <v>746200</v>
      </c>
      <c r="G21" s="23">
        <f>SUM(G11:G20)</f>
        <v>746200</v>
      </c>
      <c r="H21" s="24">
        <f aca="true" t="shared" si="1" ref="H21:H28">D21-E21+F21-G21</f>
        <v>0</v>
      </c>
      <c r="I21" s="31">
        <f>SUM(H11:H20)</f>
        <v>0</v>
      </c>
    </row>
    <row r="22" spans="1:9" s="3" customFormat="1" ht="25.5">
      <c r="A22" s="6">
        <v>12</v>
      </c>
      <c r="B22" s="7" t="s">
        <v>22</v>
      </c>
      <c r="C22" s="14" t="s">
        <v>31</v>
      </c>
      <c r="D22" s="13"/>
      <c r="E22" s="13"/>
      <c r="F22" s="13"/>
      <c r="G22" s="13"/>
      <c r="H22" s="12"/>
      <c r="I22" s="2"/>
    </row>
    <row r="23" spans="1:9" s="3" customFormat="1" ht="26.25" customHeight="1">
      <c r="A23" s="6">
        <v>13</v>
      </c>
      <c r="B23" s="7" t="s">
        <v>23</v>
      </c>
      <c r="C23" s="14"/>
      <c r="D23" s="13"/>
      <c r="E23" s="13"/>
      <c r="F23" s="13"/>
      <c r="G23" s="13"/>
      <c r="H23" s="12"/>
      <c r="I23" s="2"/>
    </row>
    <row r="24" spans="1:9" s="3" customFormat="1" ht="51.75" customHeight="1">
      <c r="A24" s="6">
        <v>14</v>
      </c>
      <c r="B24" s="7" t="s">
        <v>24</v>
      </c>
      <c r="C24" s="14"/>
      <c r="D24" s="13"/>
      <c r="E24" s="13"/>
      <c r="F24" s="13"/>
      <c r="G24" s="13"/>
      <c r="H24" s="12">
        <f t="shared" si="1"/>
        <v>0</v>
      </c>
      <c r="I24" s="2"/>
    </row>
    <row r="25" spans="1:8" s="18" customFormat="1" ht="25.5">
      <c r="A25" s="15">
        <v>15</v>
      </c>
      <c r="B25" s="16" t="s">
        <v>21</v>
      </c>
      <c r="C25" s="17"/>
      <c r="D25" s="13"/>
      <c r="E25" s="13"/>
      <c r="F25" s="13"/>
      <c r="G25" s="13"/>
      <c r="H25" s="12">
        <f t="shared" si="1"/>
        <v>0</v>
      </c>
    </row>
    <row r="26" spans="1:9" s="3" customFormat="1" ht="25.5">
      <c r="A26" s="6">
        <v>16</v>
      </c>
      <c r="B26" s="7" t="s">
        <v>25</v>
      </c>
      <c r="C26" s="14"/>
      <c r="D26" s="13"/>
      <c r="E26" s="13"/>
      <c r="F26" s="13"/>
      <c r="G26" s="13"/>
      <c r="H26" s="12">
        <f t="shared" si="1"/>
        <v>0</v>
      </c>
      <c r="I26" s="2"/>
    </row>
    <row r="27" spans="1:9" s="26" customFormat="1" ht="13.5" customHeight="1">
      <c r="A27" s="20"/>
      <c r="B27" s="20" t="s">
        <v>26</v>
      </c>
      <c r="C27" s="22"/>
      <c r="D27" s="24">
        <f>SUM(D22:D26)</f>
        <v>0</v>
      </c>
      <c r="E27" s="24">
        <f>SUM(E22:E26)</f>
        <v>0</v>
      </c>
      <c r="F27" s="24">
        <f>SUM(F22:F26)</f>
        <v>0</v>
      </c>
      <c r="G27" s="24">
        <f>SUM(G22:G26)</f>
        <v>0</v>
      </c>
      <c r="H27" s="24">
        <f t="shared" si="1"/>
        <v>0</v>
      </c>
      <c r="I27" s="31">
        <f>SUM(H22:H26)</f>
        <v>0</v>
      </c>
    </row>
    <row r="28" spans="1:9" s="30" customFormat="1" ht="12.75">
      <c r="A28" s="27"/>
      <c r="B28" s="27" t="s">
        <v>7</v>
      </c>
      <c r="C28" s="28"/>
      <c r="D28" s="29">
        <f>SUM(D10,D21,D27)</f>
        <v>0</v>
      </c>
      <c r="E28" s="29">
        <f>SUM(E10,E21,E27)</f>
        <v>0</v>
      </c>
      <c r="F28" s="29">
        <f>SUM(F10,F21,F27)</f>
        <v>802100</v>
      </c>
      <c r="G28" s="29">
        <f>SUM(G10,G21,G27)</f>
        <v>782840.71</v>
      </c>
      <c r="H28" s="29">
        <f t="shared" si="1"/>
        <v>19259.290000000037</v>
      </c>
      <c r="I28" s="33">
        <f>SUM(H10+H21+H27)</f>
        <v>19259.29</v>
      </c>
    </row>
    <row r="29" spans="1:9" s="3" customFormat="1" ht="12.75">
      <c r="A29" s="2"/>
      <c r="I29" s="2"/>
    </row>
    <row r="30" spans="1:9" s="3" customFormat="1" ht="15.75">
      <c r="A30" s="2"/>
      <c r="B30" s="34" t="s">
        <v>33</v>
      </c>
      <c r="C30" s="39"/>
      <c r="D30" s="39"/>
      <c r="E30" s="39"/>
      <c r="F30" s="39"/>
      <c r="G30" s="39"/>
      <c r="I30" s="2"/>
    </row>
    <row r="31" spans="1:8" s="9" customFormat="1" ht="15.75">
      <c r="A31" s="8"/>
      <c r="B31" s="35" t="s">
        <v>34</v>
      </c>
      <c r="C31" s="36"/>
      <c r="D31" s="36"/>
      <c r="E31" s="36" t="s">
        <v>35</v>
      </c>
      <c r="F31" s="36"/>
      <c r="G31" s="40" t="s">
        <v>36</v>
      </c>
      <c r="H31" s="40"/>
    </row>
    <row r="32" spans="1:9" s="11" customFormat="1" ht="12.75">
      <c r="A32" s="9"/>
      <c r="B32" s="10"/>
      <c r="E32" s="37"/>
      <c r="F32" s="37"/>
      <c r="I32" s="9"/>
    </row>
    <row r="33" spans="1:9" s="3" customFormat="1" ht="12.75">
      <c r="A33" s="2"/>
      <c r="I33" s="2"/>
    </row>
    <row r="34" spans="1:9" s="3" customFormat="1" ht="12.75">
      <c r="A34" s="2"/>
      <c r="I34" s="2"/>
    </row>
    <row r="35" spans="1:9" s="3" customFormat="1" ht="12.75">
      <c r="A35" s="2"/>
      <c r="I35" s="2"/>
    </row>
    <row r="36" spans="1:9" s="3" customFormat="1" ht="12.75">
      <c r="A36" s="2"/>
      <c r="I36" s="2"/>
    </row>
    <row r="37" spans="1:9" s="3" customFormat="1" ht="12.75">
      <c r="A37" s="2"/>
      <c r="I37" s="2"/>
    </row>
    <row r="38" spans="1:9" s="3" customFormat="1" ht="12.75">
      <c r="A38" s="2"/>
      <c r="I38" s="2"/>
    </row>
    <row r="39" spans="1:9" s="3" customFormat="1" ht="12.75">
      <c r="A39" s="2"/>
      <c r="I39" s="2"/>
    </row>
  </sheetData>
  <sheetProtection/>
  <mergeCells count="9">
    <mergeCell ref="E31:F31"/>
    <mergeCell ref="E32:F32"/>
    <mergeCell ref="A2:H2"/>
    <mergeCell ref="A3:H3"/>
    <mergeCell ref="A4:H4"/>
    <mergeCell ref="E30:G30"/>
    <mergeCell ref="C30:D30"/>
    <mergeCell ref="C31:D31"/>
    <mergeCell ref="G31:H31"/>
  </mergeCells>
  <printOptions/>
  <pageMargins left="0.15748031496062992" right="0.15748031496062992" top="0.6" bottom="0.15748031496062992" header="0.33" footer="0.15748031496062992"/>
  <pageSetup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Света</cp:lastModifiedBy>
  <cp:lastPrinted>2012-10-01T05:34:49Z</cp:lastPrinted>
  <dcterms:created xsi:type="dcterms:W3CDTF">1996-10-08T23:32:33Z</dcterms:created>
  <dcterms:modified xsi:type="dcterms:W3CDTF">2012-10-01T05:34:53Z</dcterms:modified>
  <cp:category/>
  <cp:version/>
  <cp:contentType/>
  <cp:contentStatus/>
</cp:coreProperties>
</file>